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710515\Desktop\"/>
    </mc:Choice>
  </mc:AlternateContent>
  <bookViews>
    <workbookView xWindow="0" yWindow="0" windowWidth="25200" windowHeight="1258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57" i="1" l="1"/>
  <c r="G154" i="1"/>
  <c r="G150" i="1"/>
  <c r="G149" i="1" s="1"/>
  <c r="G140" i="1" s="1"/>
  <c r="G142" i="1"/>
  <c r="G141" i="1"/>
  <c r="G138" i="1"/>
  <c r="G137" i="1" s="1"/>
  <c r="G131" i="1"/>
  <c r="G129" i="1"/>
  <c r="G126" i="1"/>
  <c r="G125" i="1" s="1"/>
  <c r="G123" i="1"/>
  <c r="G121" i="1"/>
  <c r="G120" i="1" s="1"/>
  <c r="G117" i="1"/>
  <c r="G112" i="1"/>
  <c r="G106" i="1"/>
  <c r="G105" i="1" s="1"/>
  <c r="G97" i="1"/>
  <c r="G90" i="1"/>
  <c r="G84" i="1"/>
  <c r="G78" i="1"/>
  <c r="G71" i="1"/>
  <c r="G64" i="1"/>
  <c r="G61" i="1"/>
  <c r="G60" i="1" s="1"/>
  <c r="G59" i="1" s="1"/>
  <c r="G54" i="1"/>
  <c r="G46" i="1"/>
  <c r="G42" i="1"/>
  <c r="G36" i="1"/>
  <c r="G28" i="1"/>
  <c r="G24" i="1"/>
  <c r="G23" i="1" s="1"/>
  <c r="G22" i="1" s="1"/>
  <c r="G19" i="1"/>
  <c r="G12" i="1"/>
  <c r="G11" i="1" s="1"/>
  <c r="G104" i="1" l="1"/>
  <c r="G156" i="1"/>
  <c r="G10" i="1"/>
  <c r="G161" i="1" l="1"/>
  <c r="G163" i="1" s="1"/>
  <c r="G164" i="1" s="1"/>
  <c r="G159" i="1"/>
</calcChain>
</file>

<file path=xl/sharedStrings.xml><?xml version="1.0" encoding="utf-8"?>
<sst xmlns="http://schemas.openxmlformats.org/spreadsheetml/2006/main" count="323" uniqueCount="115">
  <si>
    <t>工事費内訳書</t>
  </si>
  <si>
    <t>住　　　　所</t>
  </si>
  <si>
    <t>商号又は名称</t>
  </si>
  <si>
    <t>代 表 者 名</t>
  </si>
  <si>
    <t>工 事 名</t>
  </si>
  <si>
    <t>Ｒ２徳土　松谷川　板・那東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</si>
  <si>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</si>
  <si>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</si>
  <si>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</si>
  <si>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</si>
  <si>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</si>
  <si>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</si>
  <si>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橋梁上部</t>
  </si>
  <si>
    <t>式</t>
  </si>
  <si>
    <t>ｺﾝｸﾘ-ﾄ橋上部</t>
  </si>
  <si>
    <t>ｺﾝｸﾘ-ﾄ橋上部工</t>
  </si>
  <si>
    <t>床版工</t>
  </si>
  <si>
    <t>枚</t>
  </si>
  <si>
    <t>床版工
　張出部</t>
  </si>
  <si>
    <t>箇所</t>
  </si>
  <si>
    <t xml:space="preserve">地覆工 </t>
  </si>
  <si>
    <t xml:space="preserve">舗装工 </t>
  </si>
  <si>
    <t>m2</t>
  </si>
  <si>
    <t xml:space="preserve">支承工 </t>
  </si>
  <si>
    <t>付属物工</t>
  </si>
  <si>
    <t>m</t>
  </si>
  <si>
    <t xml:space="preserve">仮設工 </t>
  </si>
  <si>
    <t xml:space="preserve">支保 </t>
  </si>
  <si>
    <t>空m3</t>
  </si>
  <si>
    <t xml:space="preserve">足場 </t>
  </si>
  <si>
    <t xml:space="preserve">橋梁下部 </t>
  </si>
  <si>
    <t xml:space="preserve">橋台工 </t>
  </si>
  <si>
    <t>作業土工 
　A1橋台</t>
  </si>
  <si>
    <t xml:space="preserve">床掘り </t>
  </si>
  <si>
    <t>m3</t>
  </si>
  <si>
    <t xml:space="preserve">埋戻し </t>
  </si>
  <si>
    <t xml:space="preserve">基面整正 </t>
  </si>
  <si>
    <t>橋台躯体工 
　A1橋台</t>
  </si>
  <si>
    <t>ｺﾝｸﾘ-ﾄ
　胸壁部</t>
  </si>
  <si>
    <t>ｺﾝｸﾘ-ﾄ
　躯体部</t>
  </si>
  <si>
    <t xml:space="preserve">鉄筋 </t>
  </si>
  <si>
    <t>t</t>
  </si>
  <si>
    <t xml:space="preserve">型枠 </t>
  </si>
  <si>
    <t>均しｺﾝｸﾘ-ﾄ</t>
  </si>
  <si>
    <t>ｺﾝｸﾘ-ﾄ削孔</t>
  </si>
  <si>
    <t>孔</t>
  </si>
  <si>
    <t>翼壁工
　A1橋台</t>
  </si>
  <si>
    <t>ｺﾝｸﾘ-ﾄ</t>
  </si>
  <si>
    <t>均しｺﾝｸﾘｰﾄ　</t>
  </si>
  <si>
    <t>作業土工 
　A2橋台</t>
  </si>
  <si>
    <t>橋台躯体工 
　A2橋台</t>
  </si>
  <si>
    <t>翼壁工
　A2橋台</t>
  </si>
  <si>
    <t xml:space="preserve">道路改良  </t>
  </si>
  <si>
    <t xml:space="preserve">擁壁工 </t>
  </si>
  <si>
    <t xml:space="preserve">作業土工 </t>
  </si>
  <si>
    <t>場所打擁壁工 
　1号嵩上げ擁壁</t>
  </si>
  <si>
    <t xml:space="preserve">目地板 </t>
  </si>
  <si>
    <t>ﾁｯﾋﾟﾝｸﾞ</t>
  </si>
  <si>
    <t xml:space="preserve">ｺﾝｸﾘ-ﾄ削孔 </t>
  </si>
  <si>
    <t>場所打擁壁工 
　2号嵩上げ擁壁</t>
  </si>
  <si>
    <t>場所打擁壁工 
　3号嵩上げ擁壁</t>
  </si>
  <si>
    <t>場所打擁壁工 
　4号嵩上げ擁壁</t>
  </si>
  <si>
    <t>場所打擁壁工 
　5号嵩上げ擁壁</t>
  </si>
  <si>
    <t>目地材　</t>
  </si>
  <si>
    <t>場所打擁壁工 
　6号嵩上げ擁壁</t>
  </si>
  <si>
    <t xml:space="preserve">ｺﾝｸﾘ-ﾄ </t>
  </si>
  <si>
    <t xml:space="preserve">ﾁｯﾋﾟﾝｸﾞ </t>
  </si>
  <si>
    <t xml:space="preserve">築堤･護岸 </t>
  </si>
  <si>
    <t xml:space="preserve">擁壁護岸工 </t>
  </si>
  <si>
    <t>場所打擁壁工 
　左岸</t>
  </si>
  <si>
    <t xml:space="preserve">捨石積 </t>
  </si>
  <si>
    <t>掛m2</t>
  </si>
  <si>
    <t>場所打擁壁工 
　右岸</t>
  </si>
  <si>
    <t>場所打擁壁工 
　底版ｺﾝｸﾘ-ﾄ</t>
  </si>
  <si>
    <t xml:space="preserve">法覆護岸工 </t>
  </si>
  <si>
    <t xml:space="preserve">護岸付属物工 </t>
  </si>
  <si>
    <t>平張ｺﾝｸﾘ-ﾄ</t>
  </si>
  <si>
    <t xml:space="preserve">構造物撤去工 </t>
  </si>
  <si>
    <t xml:space="preserve">構造物取壊し工 </t>
  </si>
  <si>
    <t xml:space="preserve">ｺﾝｸﾘ-ﾄ構造物取壊し </t>
  </si>
  <si>
    <t xml:space="preserve">旧橋撤去工 </t>
  </si>
  <si>
    <t xml:space="preserve">桁材撤去 </t>
  </si>
  <si>
    <t xml:space="preserve">運搬処理工 </t>
  </si>
  <si>
    <t xml:space="preserve">殻運搬 </t>
  </si>
  <si>
    <t xml:space="preserve">殻処分 </t>
  </si>
  <si>
    <t>残材処分</t>
  </si>
  <si>
    <t xml:space="preserve">交通管理工 </t>
  </si>
  <si>
    <t xml:space="preserve">交通誘導警備員 </t>
  </si>
  <si>
    <t>人日</t>
  </si>
  <si>
    <t>道路修繕</t>
  </si>
  <si>
    <t>舗装工</t>
  </si>
  <si>
    <t>舗装打換え工</t>
  </si>
  <si>
    <t>舗装版切断</t>
  </si>
  <si>
    <t>舗装版破砕(小規模)</t>
  </si>
  <si>
    <t>殻運搬</t>
  </si>
  <si>
    <t>殻処分</t>
  </si>
  <si>
    <t>上層路盤</t>
  </si>
  <si>
    <t>表層</t>
  </si>
  <si>
    <t>仮設工</t>
  </si>
  <si>
    <t>仮橋･仮桟橋工</t>
  </si>
  <si>
    <t>積込(ﾙｰｽﾞ)</t>
  </si>
  <si>
    <t>押土(ﾙｰｽﾞ)</t>
  </si>
  <si>
    <t>土砂等運搬</t>
  </si>
  <si>
    <t>仮水路工</t>
  </si>
  <si>
    <t>ﾋｭｰﾑ管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</si>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</sst>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4"/>
  <sheetViews>
    <sheetView tabSelected="1" topLeftCell="A130" workbookViewId="0">
      <selection activeCell="S133" sqref="S133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G12+G19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4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9">
        <v>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19</v>
      </c>
      <c r="F15" s="9">
        <v>2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21</v>
      </c>
      <c r="E16" s="8" t="s">
        <v>22</v>
      </c>
      <c r="F16" s="9">
        <v>42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23</v>
      </c>
      <c r="E17" s="8" t="s">
        <v>17</v>
      </c>
      <c r="F17" s="9">
        <v>2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25</v>
      </c>
      <c r="F18" s="9">
        <v>15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24" t="s">
        <v>26</v>
      </c>
      <c r="D19" s="24"/>
      <c r="E19" s="8" t="s">
        <v>13</v>
      </c>
      <c r="F19" s="9">
        <v>1</v>
      </c>
      <c r="G19" s="11">
        <f>G20+G21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27</v>
      </c>
      <c r="E20" s="8" t="s">
        <v>28</v>
      </c>
      <c r="F20" s="9">
        <v>10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29</v>
      </c>
      <c r="E21" s="8" t="s">
        <v>22</v>
      </c>
      <c r="F21" s="9">
        <v>10</v>
      </c>
      <c r="G21" s="12"/>
      <c r="I21" s="13">
        <v>12</v>
      </c>
      <c r="J21" s="14">
        <v>4</v>
      </c>
    </row>
    <row r="22" spans="1:10" ht="42" customHeight="1" x14ac:dyDescent="0.15">
      <c r="A22" s="23" t="s">
        <v>30</v>
      </c>
      <c r="B22" s="24"/>
      <c r="C22" s="24"/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1</v>
      </c>
    </row>
    <row r="23" spans="1:10" ht="42" customHeight="1" x14ac:dyDescent="0.15">
      <c r="A23" s="6"/>
      <c r="B23" s="24" t="s">
        <v>31</v>
      </c>
      <c r="C23" s="24"/>
      <c r="D23" s="24"/>
      <c r="E23" s="8" t="s">
        <v>13</v>
      </c>
      <c r="F23" s="9">
        <v>1</v>
      </c>
      <c r="G23" s="11">
        <f>G24+G28+G36+G42+G46+G54</f>
        <v>0</v>
      </c>
      <c r="I23" s="13">
        <v>14</v>
      </c>
      <c r="J23" s="14">
        <v>2</v>
      </c>
    </row>
    <row r="24" spans="1:10" ht="42" customHeight="1" x14ac:dyDescent="0.15">
      <c r="A24" s="6"/>
      <c r="B24" s="7"/>
      <c r="C24" s="24" t="s">
        <v>32</v>
      </c>
      <c r="D24" s="24"/>
      <c r="E24" s="8" t="s">
        <v>13</v>
      </c>
      <c r="F24" s="9">
        <v>1</v>
      </c>
      <c r="G24" s="11">
        <f>G25+G26+G27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33</v>
      </c>
      <c r="E25" s="8" t="s">
        <v>34</v>
      </c>
      <c r="F25" s="9">
        <v>20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35</v>
      </c>
      <c r="E26" s="8" t="s">
        <v>34</v>
      </c>
      <c r="F26" s="9">
        <v>10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36</v>
      </c>
      <c r="E27" s="8" t="s">
        <v>22</v>
      </c>
      <c r="F27" s="9">
        <v>10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24" t="s">
        <v>37</v>
      </c>
      <c r="D28" s="24"/>
      <c r="E28" s="8" t="s">
        <v>13</v>
      </c>
      <c r="F28" s="9">
        <v>1</v>
      </c>
      <c r="G28" s="11">
        <f>G29+G30+G31+G32+G33+G34+G35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38</v>
      </c>
      <c r="E29" s="8" t="s">
        <v>34</v>
      </c>
      <c r="F29" s="9">
        <v>1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39</v>
      </c>
      <c r="E30" s="8" t="s">
        <v>34</v>
      </c>
      <c r="F30" s="9">
        <v>2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40</v>
      </c>
      <c r="E31" s="8" t="s">
        <v>41</v>
      </c>
      <c r="F31" s="10">
        <v>0.04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40</v>
      </c>
      <c r="E32" s="8" t="s">
        <v>41</v>
      </c>
      <c r="F32" s="10">
        <v>0.35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42</v>
      </c>
      <c r="E33" s="8" t="s">
        <v>22</v>
      </c>
      <c r="F33" s="9">
        <v>11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43</v>
      </c>
      <c r="E34" s="8" t="s">
        <v>22</v>
      </c>
      <c r="F34" s="9">
        <v>6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44</v>
      </c>
      <c r="E35" s="8" t="s">
        <v>45</v>
      </c>
      <c r="F35" s="9">
        <v>4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24" t="s">
        <v>46</v>
      </c>
      <c r="D36" s="24"/>
      <c r="E36" s="8" t="s">
        <v>13</v>
      </c>
      <c r="F36" s="9">
        <v>1</v>
      </c>
      <c r="G36" s="11">
        <f>G37+G38+G39+G40+G41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47</v>
      </c>
      <c r="E37" s="8" t="s">
        <v>34</v>
      </c>
      <c r="F37" s="10">
        <v>0.4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40</v>
      </c>
      <c r="E38" s="8" t="s">
        <v>41</v>
      </c>
      <c r="F38" s="10">
        <v>0.01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40</v>
      </c>
      <c r="E39" s="8" t="s">
        <v>41</v>
      </c>
      <c r="F39" s="10">
        <v>0.02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42</v>
      </c>
      <c r="E40" s="8" t="s">
        <v>22</v>
      </c>
      <c r="F40" s="9">
        <v>4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48</v>
      </c>
      <c r="E41" s="8" t="s">
        <v>22</v>
      </c>
      <c r="F41" s="9">
        <v>1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24" t="s">
        <v>49</v>
      </c>
      <c r="D42" s="24"/>
      <c r="E42" s="8" t="s">
        <v>13</v>
      </c>
      <c r="F42" s="9">
        <v>1</v>
      </c>
      <c r="G42" s="11">
        <f>G43+G44+G45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33</v>
      </c>
      <c r="E43" s="8" t="s">
        <v>34</v>
      </c>
      <c r="F43" s="9">
        <v>10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35</v>
      </c>
      <c r="E44" s="8" t="s">
        <v>34</v>
      </c>
      <c r="F44" s="9">
        <v>10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36</v>
      </c>
      <c r="E45" s="8" t="s">
        <v>22</v>
      </c>
      <c r="F45" s="9">
        <v>4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24" t="s">
        <v>50</v>
      </c>
      <c r="D46" s="24"/>
      <c r="E46" s="8" t="s">
        <v>13</v>
      </c>
      <c r="F46" s="9">
        <v>1</v>
      </c>
      <c r="G46" s="11">
        <f>G47+G48+G49+G50+G51+G52+G53</f>
        <v>0</v>
      </c>
      <c r="I46" s="13">
        <v>37</v>
      </c>
      <c r="J46" s="14">
        <v>3</v>
      </c>
    </row>
    <row r="47" spans="1:10" ht="42" customHeight="1" x14ac:dyDescent="0.15">
      <c r="A47" s="6"/>
      <c r="B47" s="7"/>
      <c r="C47" s="7"/>
      <c r="D47" s="24" t="s">
        <v>47</v>
      </c>
      <c r="E47" s="8" t="s">
        <v>34</v>
      </c>
      <c r="F47" s="9">
        <v>1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47</v>
      </c>
      <c r="E48" s="8" t="s">
        <v>34</v>
      </c>
      <c r="F48" s="9">
        <v>3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40</v>
      </c>
      <c r="E49" s="8" t="s">
        <v>41</v>
      </c>
      <c r="F49" s="10">
        <v>0.06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40</v>
      </c>
      <c r="E50" s="8" t="s">
        <v>41</v>
      </c>
      <c r="F50" s="10">
        <v>0.39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7"/>
      <c r="D51" s="24" t="s">
        <v>42</v>
      </c>
      <c r="E51" s="8" t="s">
        <v>22</v>
      </c>
      <c r="F51" s="9">
        <v>14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43</v>
      </c>
      <c r="E52" s="8" t="s">
        <v>22</v>
      </c>
      <c r="F52" s="9">
        <v>8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44</v>
      </c>
      <c r="E53" s="8" t="s">
        <v>45</v>
      </c>
      <c r="F53" s="9">
        <v>5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24" t="s">
        <v>51</v>
      </c>
      <c r="D54" s="24"/>
      <c r="E54" s="8" t="s">
        <v>13</v>
      </c>
      <c r="F54" s="9">
        <v>1</v>
      </c>
      <c r="G54" s="11">
        <f>G55+G56+G57+G58</f>
        <v>0</v>
      </c>
      <c r="I54" s="13">
        <v>45</v>
      </c>
      <c r="J54" s="14">
        <v>3</v>
      </c>
    </row>
    <row r="55" spans="1:10" ht="42" customHeight="1" x14ac:dyDescent="0.15">
      <c r="A55" s="6"/>
      <c r="B55" s="7"/>
      <c r="C55" s="7"/>
      <c r="D55" s="24" t="s">
        <v>47</v>
      </c>
      <c r="E55" s="8" t="s">
        <v>34</v>
      </c>
      <c r="F55" s="10">
        <v>0.04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7"/>
      <c r="D56" s="24" t="s">
        <v>40</v>
      </c>
      <c r="E56" s="8" t="s">
        <v>41</v>
      </c>
      <c r="F56" s="10">
        <v>3.0000000000000001E-3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7"/>
      <c r="D57" s="24" t="s">
        <v>40</v>
      </c>
      <c r="E57" s="8" t="s">
        <v>41</v>
      </c>
      <c r="F57" s="10">
        <v>0.01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7"/>
      <c r="D58" s="24" t="s">
        <v>42</v>
      </c>
      <c r="E58" s="8" t="s">
        <v>22</v>
      </c>
      <c r="F58" s="10">
        <v>0.4</v>
      </c>
      <c r="G58" s="12"/>
      <c r="I58" s="13">
        <v>49</v>
      </c>
      <c r="J58" s="14">
        <v>4</v>
      </c>
    </row>
    <row r="59" spans="1:10" ht="42" customHeight="1" x14ac:dyDescent="0.15">
      <c r="A59" s="23" t="s">
        <v>52</v>
      </c>
      <c r="B59" s="24"/>
      <c r="C59" s="24"/>
      <c r="D59" s="24"/>
      <c r="E59" s="8" t="s">
        <v>13</v>
      </c>
      <c r="F59" s="9">
        <v>1</v>
      </c>
      <c r="G59" s="11">
        <f>G60</f>
        <v>0</v>
      </c>
      <c r="I59" s="13">
        <v>50</v>
      </c>
      <c r="J59" s="14">
        <v>1</v>
      </c>
    </row>
    <row r="60" spans="1:10" ht="42" customHeight="1" x14ac:dyDescent="0.15">
      <c r="A60" s="6"/>
      <c r="B60" s="24" t="s">
        <v>53</v>
      </c>
      <c r="C60" s="24"/>
      <c r="D60" s="24"/>
      <c r="E60" s="8" t="s">
        <v>13</v>
      </c>
      <c r="F60" s="9">
        <v>1</v>
      </c>
      <c r="G60" s="11">
        <f>G61+G64+G71+G78+G84+G90+G97</f>
        <v>0</v>
      </c>
      <c r="I60" s="13">
        <v>51</v>
      </c>
      <c r="J60" s="14">
        <v>2</v>
      </c>
    </row>
    <row r="61" spans="1:10" ht="42" customHeight="1" x14ac:dyDescent="0.15">
      <c r="A61" s="6"/>
      <c r="B61" s="7"/>
      <c r="C61" s="24" t="s">
        <v>54</v>
      </c>
      <c r="D61" s="24"/>
      <c r="E61" s="8" t="s">
        <v>13</v>
      </c>
      <c r="F61" s="9">
        <v>1</v>
      </c>
      <c r="G61" s="11">
        <f>G62+G63</f>
        <v>0</v>
      </c>
      <c r="I61" s="13">
        <v>52</v>
      </c>
      <c r="J61" s="14">
        <v>3</v>
      </c>
    </row>
    <row r="62" spans="1:10" ht="42" customHeight="1" x14ac:dyDescent="0.15">
      <c r="A62" s="6"/>
      <c r="B62" s="7"/>
      <c r="C62" s="7"/>
      <c r="D62" s="24" t="s">
        <v>33</v>
      </c>
      <c r="E62" s="8" t="s">
        <v>34</v>
      </c>
      <c r="F62" s="10">
        <v>0.2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7"/>
      <c r="D63" s="24" t="s">
        <v>35</v>
      </c>
      <c r="E63" s="8" t="s">
        <v>34</v>
      </c>
      <c r="F63" s="10">
        <v>0.2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7"/>
      <c r="C64" s="24" t="s">
        <v>55</v>
      </c>
      <c r="D64" s="24"/>
      <c r="E64" s="8" t="s">
        <v>13</v>
      </c>
      <c r="F64" s="9">
        <v>1</v>
      </c>
      <c r="G64" s="11">
        <f>G65+G66+G67+G68+G69+G70</f>
        <v>0</v>
      </c>
      <c r="I64" s="13">
        <v>55</v>
      </c>
      <c r="J64" s="14">
        <v>3</v>
      </c>
    </row>
    <row r="65" spans="1:10" ht="42" customHeight="1" x14ac:dyDescent="0.15">
      <c r="A65" s="6"/>
      <c r="B65" s="7"/>
      <c r="C65" s="7"/>
      <c r="D65" s="24" t="s">
        <v>47</v>
      </c>
      <c r="E65" s="8" t="s">
        <v>34</v>
      </c>
      <c r="F65" s="9">
        <v>2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7"/>
      <c r="C66" s="7"/>
      <c r="D66" s="24" t="s">
        <v>42</v>
      </c>
      <c r="E66" s="8" t="s">
        <v>22</v>
      </c>
      <c r="F66" s="9">
        <v>11</v>
      </c>
      <c r="G66" s="12"/>
      <c r="I66" s="13">
        <v>57</v>
      </c>
      <c r="J66" s="14">
        <v>4</v>
      </c>
    </row>
    <row r="67" spans="1:10" ht="42" customHeight="1" x14ac:dyDescent="0.15">
      <c r="A67" s="6"/>
      <c r="B67" s="7"/>
      <c r="C67" s="7"/>
      <c r="D67" s="24" t="s">
        <v>40</v>
      </c>
      <c r="E67" s="8" t="s">
        <v>41</v>
      </c>
      <c r="F67" s="10">
        <v>2.8000000000000001E-2</v>
      </c>
      <c r="G67" s="12"/>
      <c r="I67" s="13">
        <v>58</v>
      </c>
      <c r="J67" s="14">
        <v>4</v>
      </c>
    </row>
    <row r="68" spans="1:10" ht="42" customHeight="1" x14ac:dyDescent="0.15">
      <c r="A68" s="6"/>
      <c r="B68" s="7"/>
      <c r="C68" s="7"/>
      <c r="D68" s="24" t="s">
        <v>56</v>
      </c>
      <c r="E68" s="8" t="s">
        <v>22</v>
      </c>
      <c r="F68" s="10">
        <v>0.2</v>
      </c>
      <c r="G68" s="12"/>
      <c r="I68" s="13">
        <v>59</v>
      </c>
      <c r="J68" s="14">
        <v>4</v>
      </c>
    </row>
    <row r="69" spans="1:10" ht="42" customHeight="1" x14ac:dyDescent="0.15">
      <c r="A69" s="6"/>
      <c r="B69" s="7"/>
      <c r="C69" s="7"/>
      <c r="D69" s="24" t="s">
        <v>57</v>
      </c>
      <c r="E69" s="8" t="s">
        <v>22</v>
      </c>
      <c r="F69" s="9">
        <v>6</v>
      </c>
      <c r="G69" s="12"/>
      <c r="I69" s="13">
        <v>60</v>
      </c>
      <c r="J69" s="14">
        <v>4</v>
      </c>
    </row>
    <row r="70" spans="1:10" ht="42" customHeight="1" x14ac:dyDescent="0.15">
      <c r="A70" s="6"/>
      <c r="B70" s="7"/>
      <c r="C70" s="7"/>
      <c r="D70" s="24" t="s">
        <v>58</v>
      </c>
      <c r="E70" s="8" t="s">
        <v>45</v>
      </c>
      <c r="F70" s="9">
        <v>41</v>
      </c>
      <c r="G70" s="12"/>
      <c r="I70" s="13">
        <v>61</v>
      </c>
      <c r="J70" s="14">
        <v>4</v>
      </c>
    </row>
    <row r="71" spans="1:10" ht="42" customHeight="1" x14ac:dyDescent="0.15">
      <c r="A71" s="6"/>
      <c r="B71" s="7"/>
      <c r="C71" s="24" t="s">
        <v>59</v>
      </c>
      <c r="D71" s="24"/>
      <c r="E71" s="8" t="s">
        <v>13</v>
      </c>
      <c r="F71" s="9">
        <v>1</v>
      </c>
      <c r="G71" s="11">
        <f>G72+G73+G74+G75+G76+G77</f>
        <v>0</v>
      </c>
      <c r="I71" s="13">
        <v>62</v>
      </c>
      <c r="J71" s="14">
        <v>3</v>
      </c>
    </row>
    <row r="72" spans="1:10" ht="42" customHeight="1" x14ac:dyDescent="0.15">
      <c r="A72" s="6"/>
      <c r="B72" s="7"/>
      <c r="C72" s="7"/>
      <c r="D72" s="24" t="s">
        <v>47</v>
      </c>
      <c r="E72" s="8" t="s">
        <v>34</v>
      </c>
      <c r="F72" s="9">
        <v>1</v>
      </c>
      <c r="G72" s="12"/>
      <c r="I72" s="13">
        <v>63</v>
      </c>
      <c r="J72" s="14">
        <v>4</v>
      </c>
    </row>
    <row r="73" spans="1:10" ht="42" customHeight="1" x14ac:dyDescent="0.15">
      <c r="A73" s="6"/>
      <c r="B73" s="7"/>
      <c r="C73" s="7"/>
      <c r="D73" s="24" t="s">
        <v>42</v>
      </c>
      <c r="E73" s="8" t="s">
        <v>22</v>
      </c>
      <c r="F73" s="9">
        <v>9</v>
      </c>
      <c r="G73" s="12"/>
      <c r="I73" s="13">
        <v>64</v>
      </c>
      <c r="J73" s="14">
        <v>4</v>
      </c>
    </row>
    <row r="74" spans="1:10" ht="42" customHeight="1" x14ac:dyDescent="0.15">
      <c r="A74" s="6"/>
      <c r="B74" s="7"/>
      <c r="C74" s="7"/>
      <c r="D74" s="24" t="s">
        <v>40</v>
      </c>
      <c r="E74" s="8" t="s">
        <v>41</v>
      </c>
      <c r="F74" s="10">
        <v>2.1999999999999999E-2</v>
      </c>
      <c r="G74" s="12"/>
      <c r="I74" s="13">
        <v>65</v>
      </c>
      <c r="J74" s="14">
        <v>4</v>
      </c>
    </row>
    <row r="75" spans="1:10" ht="42" customHeight="1" x14ac:dyDescent="0.15">
      <c r="A75" s="6"/>
      <c r="B75" s="7"/>
      <c r="C75" s="7"/>
      <c r="D75" s="24" t="s">
        <v>56</v>
      </c>
      <c r="E75" s="8" t="s">
        <v>22</v>
      </c>
      <c r="F75" s="10">
        <v>0.1</v>
      </c>
      <c r="G75" s="12"/>
      <c r="I75" s="13">
        <v>66</v>
      </c>
      <c r="J75" s="14">
        <v>4</v>
      </c>
    </row>
    <row r="76" spans="1:10" ht="42" customHeight="1" x14ac:dyDescent="0.15">
      <c r="A76" s="6"/>
      <c r="B76" s="7"/>
      <c r="C76" s="7"/>
      <c r="D76" s="24" t="s">
        <v>57</v>
      </c>
      <c r="E76" s="8" t="s">
        <v>22</v>
      </c>
      <c r="F76" s="9">
        <v>5</v>
      </c>
      <c r="G76" s="12"/>
      <c r="I76" s="13">
        <v>67</v>
      </c>
      <c r="J76" s="14">
        <v>4</v>
      </c>
    </row>
    <row r="77" spans="1:10" ht="42" customHeight="1" x14ac:dyDescent="0.15">
      <c r="A77" s="6"/>
      <c r="B77" s="7"/>
      <c r="C77" s="7"/>
      <c r="D77" s="24" t="s">
        <v>44</v>
      </c>
      <c r="E77" s="8" t="s">
        <v>45</v>
      </c>
      <c r="F77" s="9">
        <v>32</v>
      </c>
      <c r="G77" s="12"/>
      <c r="I77" s="13">
        <v>68</v>
      </c>
      <c r="J77" s="14">
        <v>4</v>
      </c>
    </row>
    <row r="78" spans="1:10" ht="42" customHeight="1" x14ac:dyDescent="0.15">
      <c r="A78" s="6"/>
      <c r="B78" s="7"/>
      <c r="C78" s="24" t="s">
        <v>60</v>
      </c>
      <c r="D78" s="24"/>
      <c r="E78" s="8" t="s">
        <v>13</v>
      </c>
      <c r="F78" s="9">
        <v>1</v>
      </c>
      <c r="G78" s="11">
        <f>G79+G80+G81+G82+G83</f>
        <v>0</v>
      </c>
      <c r="I78" s="13">
        <v>69</v>
      </c>
      <c r="J78" s="14">
        <v>3</v>
      </c>
    </row>
    <row r="79" spans="1:10" ht="42" customHeight="1" x14ac:dyDescent="0.15">
      <c r="A79" s="6"/>
      <c r="B79" s="7"/>
      <c r="C79" s="7"/>
      <c r="D79" s="24" t="s">
        <v>47</v>
      </c>
      <c r="E79" s="8" t="s">
        <v>34</v>
      </c>
      <c r="F79" s="10">
        <v>0.3</v>
      </c>
      <c r="G79" s="12"/>
      <c r="I79" s="13">
        <v>70</v>
      </c>
      <c r="J79" s="14">
        <v>4</v>
      </c>
    </row>
    <row r="80" spans="1:10" ht="42" customHeight="1" x14ac:dyDescent="0.15">
      <c r="A80" s="6"/>
      <c r="B80" s="7"/>
      <c r="C80" s="7"/>
      <c r="D80" s="24" t="s">
        <v>42</v>
      </c>
      <c r="E80" s="8" t="s">
        <v>22</v>
      </c>
      <c r="F80" s="9">
        <v>2</v>
      </c>
      <c r="G80" s="12"/>
      <c r="I80" s="13">
        <v>71</v>
      </c>
      <c r="J80" s="14">
        <v>4</v>
      </c>
    </row>
    <row r="81" spans="1:10" ht="42" customHeight="1" x14ac:dyDescent="0.15">
      <c r="A81" s="6"/>
      <c r="B81" s="7"/>
      <c r="C81" s="7"/>
      <c r="D81" s="24" t="s">
        <v>40</v>
      </c>
      <c r="E81" s="8" t="s">
        <v>41</v>
      </c>
      <c r="F81" s="10">
        <v>7.0000000000000001E-3</v>
      </c>
      <c r="G81" s="12"/>
      <c r="I81" s="13">
        <v>72</v>
      </c>
      <c r="J81" s="14">
        <v>4</v>
      </c>
    </row>
    <row r="82" spans="1:10" ht="42" customHeight="1" x14ac:dyDescent="0.15">
      <c r="A82" s="6"/>
      <c r="B82" s="7"/>
      <c r="C82" s="7"/>
      <c r="D82" s="24" t="s">
        <v>57</v>
      </c>
      <c r="E82" s="8" t="s">
        <v>22</v>
      </c>
      <c r="F82" s="9">
        <v>2</v>
      </c>
      <c r="G82" s="12"/>
      <c r="I82" s="13">
        <v>73</v>
      </c>
      <c r="J82" s="14">
        <v>4</v>
      </c>
    </row>
    <row r="83" spans="1:10" ht="42" customHeight="1" x14ac:dyDescent="0.15">
      <c r="A83" s="6"/>
      <c r="B83" s="7"/>
      <c r="C83" s="7"/>
      <c r="D83" s="24" t="s">
        <v>44</v>
      </c>
      <c r="E83" s="8" t="s">
        <v>45</v>
      </c>
      <c r="F83" s="9">
        <v>10</v>
      </c>
      <c r="G83" s="12"/>
      <c r="I83" s="13">
        <v>74</v>
      </c>
      <c r="J83" s="14">
        <v>4</v>
      </c>
    </row>
    <row r="84" spans="1:10" ht="42" customHeight="1" x14ac:dyDescent="0.15">
      <c r="A84" s="6"/>
      <c r="B84" s="7"/>
      <c r="C84" s="24" t="s">
        <v>61</v>
      </c>
      <c r="D84" s="24"/>
      <c r="E84" s="8" t="s">
        <v>13</v>
      </c>
      <c r="F84" s="9">
        <v>1</v>
      </c>
      <c r="G84" s="11">
        <f>G85+G86+G87+G88+G89</f>
        <v>0</v>
      </c>
      <c r="I84" s="13">
        <v>75</v>
      </c>
      <c r="J84" s="14">
        <v>3</v>
      </c>
    </row>
    <row r="85" spans="1:10" ht="42" customHeight="1" x14ac:dyDescent="0.15">
      <c r="A85" s="6"/>
      <c r="B85" s="7"/>
      <c r="C85" s="7"/>
      <c r="D85" s="24" t="s">
        <v>47</v>
      </c>
      <c r="E85" s="8" t="s">
        <v>34</v>
      </c>
      <c r="F85" s="9">
        <v>1</v>
      </c>
      <c r="G85" s="12"/>
      <c r="I85" s="13">
        <v>76</v>
      </c>
      <c r="J85" s="14">
        <v>4</v>
      </c>
    </row>
    <row r="86" spans="1:10" ht="42" customHeight="1" x14ac:dyDescent="0.15">
      <c r="A86" s="6"/>
      <c r="B86" s="7"/>
      <c r="C86" s="7"/>
      <c r="D86" s="24" t="s">
        <v>42</v>
      </c>
      <c r="E86" s="8" t="s">
        <v>22</v>
      </c>
      <c r="F86" s="9">
        <v>3</v>
      </c>
      <c r="G86" s="12"/>
      <c r="I86" s="13">
        <v>77</v>
      </c>
      <c r="J86" s="14">
        <v>4</v>
      </c>
    </row>
    <row r="87" spans="1:10" ht="42" customHeight="1" x14ac:dyDescent="0.15">
      <c r="A87" s="6"/>
      <c r="B87" s="7"/>
      <c r="C87" s="7"/>
      <c r="D87" s="24" t="s">
        <v>40</v>
      </c>
      <c r="E87" s="8" t="s">
        <v>41</v>
      </c>
      <c r="F87" s="10">
        <v>8.0000000000000002E-3</v>
      </c>
      <c r="G87" s="12"/>
      <c r="I87" s="13">
        <v>78</v>
      </c>
      <c r="J87" s="14">
        <v>4</v>
      </c>
    </row>
    <row r="88" spans="1:10" ht="42" customHeight="1" x14ac:dyDescent="0.15">
      <c r="A88" s="6"/>
      <c r="B88" s="7"/>
      <c r="C88" s="7"/>
      <c r="D88" s="24" t="s">
        <v>57</v>
      </c>
      <c r="E88" s="8" t="s">
        <v>22</v>
      </c>
      <c r="F88" s="9">
        <v>2</v>
      </c>
      <c r="G88" s="12"/>
      <c r="I88" s="13">
        <v>79</v>
      </c>
      <c r="J88" s="14">
        <v>4</v>
      </c>
    </row>
    <row r="89" spans="1:10" ht="42" customHeight="1" x14ac:dyDescent="0.15">
      <c r="A89" s="6"/>
      <c r="B89" s="7"/>
      <c r="C89" s="7"/>
      <c r="D89" s="24" t="s">
        <v>44</v>
      </c>
      <c r="E89" s="8" t="s">
        <v>45</v>
      </c>
      <c r="F89" s="9">
        <v>12</v>
      </c>
      <c r="G89" s="12"/>
      <c r="I89" s="13">
        <v>80</v>
      </c>
      <c r="J89" s="14">
        <v>4</v>
      </c>
    </row>
    <row r="90" spans="1:10" ht="42" customHeight="1" x14ac:dyDescent="0.15">
      <c r="A90" s="6"/>
      <c r="B90" s="7"/>
      <c r="C90" s="24" t="s">
        <v>62</v>
      </c>
      <c r="D90" s="24"/>
      <c r="E90" s="8" t="s">
        <v>13</v>
      </c>
      <c r="F90" s="9">
        <v>1</v>
      </c>
      <c r="G90" s="11">
        <f>G91+G92+G93+G94+G95+G96</f>
        <v>0</v>
      </c>
      <c r="I90" s="13">
        <v>81</v>
      </c>
      <c r="J90" s="14">
        <v>3</v>
      </c>
    </row>
    <row r="91" spans="1:10" ht="42" customHeight="1" x14ac:dyDescent="0.15">
      <c r="A91" s="6"/>
      <c r="B91" s="7"/>
      <c r="C91" s="7"/>
      <c r="D91" s="24" t="s">
        <v>47</v>
      </c>
      <c r="E91" s="8" t="s">
        <v>34</v>
      </c>
      <c r="F91" s="9">
        <v>1</v>
      </c>
      <c r="G91" s="12"/>
      <c r="I91" s="13">
        <v>82</v>
      </c>
      <c r="J91" s="14">
        <v>4</v>
      </c>
    </row>
    <row r="92" spans="1:10" ht="42" customHeight="1" x14ac:dyDescent="0.15">
      <c r="A92" s="6"/>
      <c r="B92" s="7"/>
      <c r="C92" s="7"/>
      <c r="D92" s="24" t="s">
        <v>42</v>
      </c>
      <c r="E92" s="8" t="s">
        <v>22</v>
      </c>
      <c r="F92" s="9">
        <v>7</v>
      </c>
      <c r="G92" s="12"/>
      <c r="I92" s="13">
        <v>83</v>
      </c>
      <c r="J92" s="14">
        <v>4</v>
      </c>
    </row>
    <row r="93" spans="1:10" ht="42" customHeight="1" x14ac:dyDescent="0.15">
      <c r="A93" s="6"/>
      <c r="B93" s="7"/>
      <c r="C93" s="7"/>
      <c r="D93" s="24" t="s">
        <v>40</v>
      </c>
      <c r="E93" s="8" t="s">
        <v>41</v>
      </c>
      <c r="F93" s="10">
        <v>1.7999999999999999E-2</v>
      </c>
      <c r="G93" s="12"/>
      <c r="I93" s="13">
        <v>84</v>
      </c>
      <c r="J93" s="14">
        <v>4</v>
      </c>
    </row>
    <row r="94" spans="1:10" ht="42" customHeight="1" x14ac:dyDescent="0.15">
      <c r="A94" s="6"/>
      <c r="B94" s="7"/>
      <c r="C94" s="7"/>
      <c r="D94" s="24" t="s">
        <v>63</v>
      </c>
      <c r="E94" s="8" t="s">
        <v>22</v>
      </c>
      <c r="F94" s="10">
        <v>0.1</v>
      </c>
      <c r="G94" s="12"/>
      <c r="I94" s="13">
        <v>85</v>
      </c>
      <c r="J94" s="14">
        <v>4</v>
      </c>
    </row>
    <row r="95" spans="1:10" ht="42" customHeight="1" x14ac:dyDescent="0.15">
      <c r="A95" s="6"/>
      <c r="B95" s="7"/>
      <c r="C95" s="7"/>
      <c r="D95" s="24" t="s">
        <v>57</v>
      </c>
      <c r="E95" s="8" t="s">
        <v>22</v>
      </c>
      <c r="F95" s="9">
        <v>3</v>
      </c>
      <c r="G95" s="12"/>
      <c r="I95" s="13">
        <v>86</v>
      </c>
      <c r="J95" s="14">
        <v>4</v>
      </c>
    </row>
    <row r="96" spans="1:10" ht="42" customHeight="1" x14ac:dyDescent="0.15">
      <c r="A96" s="6"/>
      <c r="B96" s="7"/>
      <c r="C96" s="7"/>
      <c r="D96" s="24" t="s">
        <v>44</v>
      </c>
      <c r="E96" s="8" t="s">
        <v>45</v>
      </c>
      <c r="F96" s="9">
        <v>27</v>
      </c>
      <c r="G96" s="12"/>
      <c r="I96" s="13">
        <v>87</v>
      </c>
      <c r="J96" s="14">
        <v>4</v>
      </c>
    </row>
    <row r="97" spans="1:10" ht="42" customHeight="1" x14ac:dyDescent="0.15">
      <c r="A97" s="6"/>
      <c r="B97" s="7"/>
      <c r="C97" s="24" t="s">
        <v>64</v>
      </c>
      <c r="D97" s="24"/>
      <c r="E97" s="8" t="s">
        <v>13</v>
      </c>
      <c r="F97" s="9">
        <v>1</v>
      </c>
      <c r="G97" s="11">
        <f>G98+G99+G100+G101+G102+G103</f>
        <v>0</v>
      </c>
      <c r="I97" s="13">
        <v>88</v>
      </c>
      <c r="J97" s="14">
        <v>3</v>
      </c>
    </row>
    <row r="98" spans="1:10" ht="42" customHeight="1" x14ac:dyDescent="0.15">
      <c r="A98" s="6"/>
      <c r="B98" s="7"/>
      <c r="C98" s="7"/>
      <c r="D98" s="24" t="s">
        <v>65</v>
      </c>
      <c r="E98" s="8" t="s">
        <v>34</v>
      </c>
      <c r="F98" s="9">
        <v>1</v>
      </c>
      <c r="G98" s="12"/>
      <c r="I98" s="13">
        <v>89</v>
      </c>
      <c r="J98" s="14">
        <v>4</v>
      </c>
    </row>
    <row r="99" spans="1:10" ht="42" customHeight="1" x14ac:dyDescent="0.15">
      <c r="A99" s="6"/>
      <c r="B99" s="7"/>
      <c r="C99" s="7"/>
      <c r="D99" s="24" t="s">
        <v>42</v>
      </c>
      <c r="E99" s="8" t="s">
        <v>22</v>
      </c>
      <c r="F99" s="9">
        <v>4</v>
      </c>
      <c r="G99" s="12"/>
      <c r="I99" s="13">
        <v>90</v>
      </c>
      <c r="J99" s="14">
        <v>4</v>
      </c>
    </row>
    <row r="100" spans="1:10" ht="42" customHeight="1" x14ac:dyDescent="0.15">
      <c r="A100" s="6"/>
      <c r="B100" s="7"/>
      <c r="C100" s="7"/>
      <c r="D100" s="24" t="s">
        <v>40</v>
      </c>
      <c r="E100" s="8" t="s">
        <v>41</v>
      </c>
      <c r="F100" s="10">
        <v>1.4E-2</v>
      </c>
      <c r="G100" s="12"/>
      <c r="I100" s="13">
        <v>91</v>
      </c>
      <c r="J100" s="14">
        <v>4</v>
      </c>
    </row>
    <row r="101" spans="1:10" ht="42" customHeight="1" x14ac:dyDescent="0.15">
      <c r="A101" s="6"/>
      <c r="B101" s="7"/>
      <c r="C101" s="7"/>
      <c r="D101" s="24" t="s">
        <v>56</v>
      </c>
      <c r="E101" s="8" t="s">
        <v>22</v>
      </c>
      <c r="F101" s="10">
        <v>0.1</v>
      </c>
      <c r="G101" s="12"/>
      <c r="I101" s="13">
        <v>92</v>
      </c>
      <c r="J101" s="14">
        <v>4</v>
      </c>
    </row>
    <row r="102" spans="1:10" ht="42" customHeight="1" x14ac:dyDescent="0.15">
      <c r="A102" s="6"/>
      <c r="B102" s="7"/>
      <c r="C102" s="7"/>
      <c r="D102" s="24" t="s">
        <v>66</v>
      </c>
      <c r="E102" s="8" t="s">
        <v>22</v>
      </c>
      <c r="F102" s="9">
        <v>3</v>
      </c>
      <c r="G102" s="12"/>
      <c r="I102" s="13">
        <v>93</v>
      </c>
      <c r="J102" s="14">
        <v>4</v>
      </c>
    </row>
    <row r="103" spans="1:10" ht="42" customHeight="1" x14ac:dyDescent="0.15">
      <c r="A103" s="6"/>
      <c r="B103" s="7"/>
      <c r="C103" s="7"/>
      <c r="D103" s="24" t="s">
        <v>58</v>
      </c>
      <c r="E103" s="8" t="s">
        <v>45</v>
      </c>
      <c r="F103" s="9">
        <v>20</v>
      </c>
      <c r="G103" s="12"/>
      <c r="I103" s="13">
        <v>94</v>
      </c>
      <c r="J103" s="14">
        <v>4</v>
      </c>
    </row>
    <row r="104" spans="1:10" ht="42" customHeight="1" x14ac:dyDescent="0.15">
      <c r="A104" s="23" t="s">
        <v>67</v>
      </c>
      <c r="B104" s="24"/>
      <c r="C104" s="24"/>
      <c r="D104" s="24"/>
      <c r="E104" s="8" t="s">
        <v>13</v>
      </c>
      <c r="F104" s="9">
        <v>1</v>
      </c>
      <c r="G104" s="11">
        <f>G105+G120+G125+G137</f>
        <v>0</v>
      </c>
      <c r="I104" s="13">
        <v>95</v>
      </c>
      <c r="J104" s="14">
        <v>1</v>
      </c>
    </row>
    <row r="105" spans="1:10" ht="42" customHeight="1" x14ac:dyDescent="0.15">
      <c r="A105" s="6"/>
      <c r="B105" s="24" t="s">
        <v>68</v>
      </c>
      <c r="C105" s="24"/>
      <c r="D105" s="24"/>
      <c r="E105" s="8" t="s">
        <v>13</v>
      </c>
      <c r="F105" s="9">
        <v>1</v>
      </c>
      <c r="G105" s="11">
        <f>G106+G112+G117</f>
        <v>0</v>
      </c>
      <c r="I105" s="13">
        <v>96</v>
      </c>
      <c r="J105" s="14">
        <v>2</v>
      </c>
    </row>
    <row r="106" spans="1:10" ht="42" customHeight="1" x14ac:dyDescent="0.15">
      <c r="A106" s="6"/>
      <c r="B106" s="7"/>
      <c r="C106" s="24" t="s">
        <v>69</v>
      </c>
      <c r="D106" s="24"/>
      <c r="E106" s="8" t="s">
        <v>13</v>
      </c>
      <c r="F106" s="9">
        <v>1</v>
      </c>
      <c r="G106" s="11">
        <f>G107+G108+G109+G110+G111</f>
        <v>0</v>
      </c>
      <c r="I106" s="13">
        <v>97</v>
      </c>
      <c r="J106" s="14">
        <v>3</v>
      </c>
    </row>
    <row r="107" spans="1:10" ht="42" customHeight="1" x14ac:dyDescent="0.15">
      <c r="A107" s="6"/>
      <c r="B107" s="7"/>
      <c r="C107" s="7"/>
      <c r="D107" s="24" t="s">
        <v>65</v>
      </c>
      <c r="E107" s="8" t="s">
        <v>34</v>
      </c>
      <c r="F107" s="9">
        <v>12</v>
      </c>
      <c r="G107" s="12"/>
      <c r="I107" s="13">
        <v>98</v>
      </c>
      <c r="J107" s="14">
        <v>4</v>
      </c>
    </row>
    <row r="108" spans="1:10" ht="42" customHeight="1" x14ac:dyDescent="0.15">
      <c r="A108" s="6"/>
      <c r="B108" s="7"/>
      <c r="C108" s="7"/>
      <c r="D108" s="24" t="s">
        <v>42</v>
      </c>
      <c r="E108" s="8" t="s">
        <v>22</v>
      </c>
      <c r="F108" s="9">
        <v>20</v>
      </c>
      <c r="G108" s="12"/>
      <c r="I108" s="13">
        <v>99</v>
      </c>
      <c r="J108" s="14">
        <v>4</v>
      </c>
    </row>
    <row r="109" spans="1:10" ht="42" customHeight="1" x14ac:dyDescent="0.15">
      <c r="A109" s="6"/>
      <c r="B109" s="7"/>
      <c r="C109" s="7"/>
      <c r="D109" s="24" t="s">
        <v>56</v>
      </c>
      <c r="E109" s="8" t="s">
        <v>22</v>
      </c>
      <c r="F109" s="9">
        <v>5</v>
      </c>
      <c r="G109" s="12"/>
      <c r="I109" s="13">
        <v>100</v>
      </c>
      <c r="J109" s="14">
        <v>4</v>
      </c>
    </row>
    <row r="110" spans="1:10" ht="42" customHeight="1" x14ac:dyDescent="0.15">
      <c r="A110" s="6"/>
      <c r="B110" s="7"/>
      <c r="C110" s="7"/>
      <c r="D110" s="24" t="s">
        <v>70</v>
      </c>
      <c r="E110" s="8" t="s">
        <v>22</v>
      </c>
      <c r="F110" s="9">
        <v>13</v>
      </c>
      <c r="G110" s="12"/>
      <c r="I110" s="13">
        <v>101</v>
      </c>
      <c r="J110" s="14">
        <v>4</v>
      </c>
    </row>
    <row r="111" spans="1:10" ht="42" customHeight="1" x14ac:dyDescent="0.15">
      <c r="A111" s="6"/>
      <c r="B111" s="7"/>
      <c r="C111" s="7"/>
      <c r="D111" s="24" t="s">
        <v>29</v>
      </c>
      <c r="E111" s="8" t="s">
        <v>71</v>
      </c>
      <c r="F111" s="9">
        <v>20</v>
      </c>
      <c r="G111" s="12"/>
      <c r="I111" s="13">
        <v>102</v>
      </c>
      <c r="J111" s="14">
        <v>4</v>
      </c>
    </row>
    <row r="112" spans="1:10" ht="42" customHeight="1" x14ac:dyDescent="0.15">
      <c r="A112" s="6"/>
      <c r="B112" s="7"/>
      <c r="C112" s="24" t="s">
        <v>72</v>
      </c>
      <c r="D112" s="24"/>
      <c r="E112" s="8" t="s">
        <v>13</v>
      </c>
      <c r="F112" s="9">
        <v>1</v>
      </c>
      <c r="G112" s="11">
        <f>G113+G114+G115+G116</f>
        <v>0</v>
      </c>
      <c r="I112" s="13">
        <v>103</v>
      </c>
      <c r="J112" s="14">
        <v>3</v>
      </c>
    </row>
    <row r="113" spans="1:10" ht="42" customHeight="1" x14ac:dyDescent="0.15">
      <c r="A113" s="6"/>
      <c r="B113" s="7"/>
      <c r="C113" s="7"/>
      <c r="D113" s="24" t="s">
        <v>65</v>
      </c>
      <c r="E113" s="8" t="s">
        <v>34</v>
      </c>
      <c r="F113" s="9">
        <v>6</v>
      </c>
      <c r="G113" s="12"/>
      <c r="I113" s="13">
        <v>104</v>
      </c>
      <c r="J113" s="14">
        <v>4</v>
      </c>
    </row>
    <row r="114" spans="1:10" ht="42" customHeight="1" x14ac:dyDescent="0.15">
      <c r="A114" s="6"/>
      <c r="B114" s="7"/>
      <c r="C114" s="7"/>
      <c r="D114" s="24" t="s">
        <v>42</v>
      </c>
      <c r="E114" s="8" t="s">
        <v>22</v>
      </c>
      <c r="F114" s="9">
        <v>11</v>
      </c>
      <c r="G114" s="12"/>
      <c r="I114" s="13">
        <v>105</v>
      </c>
      <c r="J114" s="14">
        <v>4</v>
      </c>
    </row>
    <row r="115" spans="1:10" ht="42" customHeight="1" x14ac:dyDescent="0.15">
      <c r="A115" s="6"/>
      <c r="B115" s="7"/>
      <c r="C115" s="7"/>
      <c r="D115" s="24" t="s">
        <v>70</v>
      </c>
      <c r="E115" s="8" t="s">
        <v>22</v>
      </c>
      <c r="F115" s="9">
        <v>9</v>
      </c>
      <c r="G115" s="12"/>
      <c r="I115" s="13">
        <v>106</v>
      </c>
      <c r="J115" s="14">
        <v>4</v>
      </c>
    </row>
    <row r="116" spans="1:10" ht="42" customHeight="1" x14ac:dyDescent="0.15">
      <c r="A116" s="6"/>
      <c r="B116" s="7"/>
      <c r="C116" s="7"/>
      <c r="D116" s="24" t="s">
        <v>29</v>
      </c>
      <c r="E116" s="8" t="s">
        <v>71</v>
      </c>
      <c r="F116" s="9">
        <v>10</v>
      </c>
      <c r="G116" s="12"/>
      <c r="I116" s="13">
        <v>107</v>
      </c>
      <c r="J116" s="14">
        <v>4</v>
      </c>
    </row>
    <row r="117" spans="1:10" ht="42" customHeight="1" x14ac:dyDescent="0.15">
      <c r="A117" s="6"/>
      <c r="B117" s="7"/>
      <c r="C117" s="24" t="s">
        <v>73</v>
      </c>
      <c r="D117" s="24"/>
      <c r="E117" s="8" t="s">
        <v>13</v>
      </c>
      <c r="F117" s="9">
        <v>1</v>
      </c>
      <c r="G117" s="11">
        <f>G118+G119</f>
        <v>0</v>
      </c>
      <c r="I117" s="13">
        <v>108</v>
      </c>
      <c r="J117" s="14">
        <v>3</v>
      </c>
    </row>
    <row r="118" spans="1:10" ht="42" customHeight="1" x14ac:dyDescent="0.15">
      <c r="A118" s="6"/>
      <c r="B118" s="7"/>
      <c r="C118" s="7"/>
      <c r="D118" s="24" t="s">
        <v>65</v>
      </c>
      <c r="E118" s="8" t="s">
        <v>34</v>
      </c>
      <c r="F118" s="9">
        <v>8</v>
      </c>
      <c r="G118" s="12"/>
      <c r="I118" s="13">
        <v>109</v>
      </c>
      <c r="J118" s="14">
        <v>4</v>
      </c>
    </row>
    <row r="119" spans="1:10" ht="42" customHeight="1" x14ac:dyDescent="0.15">
      <c r="A119" s="6"/>
      <c r="B119" s="7"/>
      <c r="C119" s="7"/>
      <c r="D119" s="24" t="s">
        <v>56</v>
      </c>
      <c r="E119" s="8" t="s">
        <v>22</v>
      </c>
      <c r="F119" s="9">
        <v>4</v>
      </c>
      <c r="G119" s="12"/>
      <c r="I119" s="13">
        <v>110</v>
      </c>
      <c r="J119" s="14">
        <v>4</v>
      </c>
    </row>
    <row r="120" spans="1:10" ht="42" customHeight="1" x14ac:dyDescent="0.15">
      <c r="A120" s="6"/>
      <c r="B120" s="24" t="s">
        <v>74</v>
      </c>
      <c r="C120" s="24"/>
      <c r="D120" s="24"/>
      <c r="E120" s="8" t="s">
        <v>13</v>
      </c>
      <c r="F120" s="9">
        <v>1</v>
      </c>
      <c r="G120" s="11">
        <f>G121+G123</f>
        <v>0</v>
      </c>
      <c r="I120" s="13">
        <v>111</v>
      </c>
      <c r="J120" s="14">
        <v>2</v>
      </c>
    </row>
    <row r="121" spans="1:10" ht="42" customHeight="1" x14ac:dyDescent="0.15">
      <c r="A121" s="6"/>
      <c r="B121" s="7"/>
      <c r="C121" s="24" t="s">
        <v>54</v>
      </c>
      <c r="D121" s="24"/>
      <c r="E121" s="8" t="s">
        <v>13</v>
      </c>
      <c r="F121" s="9">
        <v>1</v>
      </c>
      <c r="G121" s="11">
        <f>G122</f>
        <v>0</v>
      </c>
      <c r="I121" s="13">
        <v>112</v>
      </c>
      <c r="J121" s="14">
        <v>3</v>
      </c>
    </row>
    <row r="122" spans="1:10" ht="42" customHeight="1" x14ac:dyDescent="0.15">
      <c r="A122" s="6"/>
      <c r="B122" s="7"/>
      <c r="C122" s="7"/>
      <c r="D122" s="24" t="s">
        <v>36</v>
      </c>
      <c r="E122" s="8" t="s">
        <v>22</v>
      </c>
      <c r="F122" s="9">
        <v>1</v>
      </c>
      <c r="G122" s="12"/>
      <c r="I122" s="13">
        <v>113</v>
      </c>
      <c r="J122" s="14">
        <v>4</v>
      </c>
    </row>
    <row r="123" spans="1:10" ht="42" customHeight="1" x14ac:dyDescent="0.15">
      <c r="A123" s="6"/>
      <c r="B123" s="7"/>
      <c r="C123" s="24" t="s">
        <v>75</v>
      </c>
      <c r="D123" s="24"/>
      <c r="E123" s="8" t="s">
        <v>13</v>
      </c>
      <c r="F123" s="9">
        <v>1</v>
      </c>
      <c r="G123" s="11">
        <f>G124</f>
        <v>0</v>
      </c>
      <c r="I123" s="13">
        <v>114</v>
      </c>
      <c r="J123" s="14">
        <v>3</v>
      </c>
    </row>
    <row r="124" spans="1:10" ht="42" customHeight="1" x14ac:dyDescent="0.15">
      <c r="A124" s="6"/>
      <c r="B124" s="7"/>
      <c r="C124" s="7"/>
      <c r="D124" s="24" t="s">
        <v>76</v>
      </c>
      <c r="E124" s="8" t="s">
        <v>22</v>
      </c>
      <c r="F124" s="9">
        <v>5</v>
      </c>
      <c r="G124" s="12"/>
      <c r="I124" s="13">
        <v>115</v>
      </c>
      <c r="J124" s="14">
        <v>4</v>
      </c>
    </row>
    <row r="125" spans="1:10" ht="42" customHeight="1" x14ac:dyDescent="0.15">
      <c r="A125" s="6"/>
      <c r="B125" s="24" t="s">
        <v>77</v>
      </c>
      <c r="C125" s="24"/>
      <c r="D125" s="24"/>
      <c r="E125" s="8" t="s">
        <v>13</v>
      </c>
      <c r="F125" s="9">
        <v>1</v>
      </c>
      <c r="G125" s="11">
        <f>G126+G129+G131</f>
        <v>0</v>
      </c>
      <c r="I125" s="13">
        <v>116</v>
      </c>
      <c r="J125" s="14">
        <v>2</v>
      </c>
    </row>
    <row r="126" spans="1:10" ht="42" customHeight="1" x14ac:dyDescent="0.15">
      <c r="A126" s="6"/>
      <c r="B126" s="7"/>
      <c r="C126" s="24" t="s">
        <v>78</v>
      </c>
      <c r="D126" s="24"/>
      <c r="E126" s="8" t="s">
        <v>13</v>
      </c>
      <c r="F126" s="9">
        <v>1</v>
      </c>
      <c r="G126" s="11">
        <f>G127+G128</f>
        <v>0</v>
      </c>
      <c r="I126" s="13">
        <v>117</v>
      </c>
      <c r="J126" s="14">
        <v>3</v>
      </c>
    </row>
    <row r="127" spans="1:10" ht="42" customHeight="1" x14ac:dyDescent="0.15">
      <c r="A127" s="6"/>
      <c r="B127" s="7"/>
      <c r="C127" s="7"/>
      <c r="D127" s="24" t="s">
        <v>79</v>
      </c>
      <c r="E127" s="8" t="s">
        <v>34</v>
      </c>
      <c r="F127" s="9">
        <v>30</v>
      </c>
      <c r="G127" s="12"/>
      <c r="I127" s="13">
        <v>118</v>
      </c>
      <c r="J127" s="14">
        <v>4</v>
      </c>
    </row>
    <row r="128" spans="1:10" ht="42" customHeight="1" x14ac:dyDescent="0.15">
      <c r="A128" s="6"/>
      <c r="B128" s="7"/>
      <c r="C128" s="7"/>
      <c r="D128" s="24" t="s">
        <v>79</v>
      </c>
      <c r="E128" s="8" t="s">
        <v>34</v>
      </c>
      <c r="F128" s="9">
        <v>8</v>
      </c>
      <c r="G128" s="12"/>
      <c r="I128" s="13">
        <v>119</v>
      </c>
      <c r="J128" s="14">
        <v>4</v>
      </c>
    </row>
    <row r="129" spans="1:10" ht="42" customHeight="1" x14ac:dyDescent="0.15">
      <c r="A129" s="6"/>
      <c r="B129" s="7"/>
      <c r="C129" s="24" t="s">
        <v>80</v>
      </c>
      <c r="D129" s="24"/>
      <c r="E129" s="8" t="s">
        <v>13</v>
      </c>
      <c r="F129" s="9">
        <v>1</v>
      </c>
      <c r="G129" s="11">
        <f>G130</f>
        <v>0</v>
      </c>
      <c r="I129" s="13">
        <v>120</v>
      </c>
      <c r="J129" s="14">
        <v>3</v>
      </c>
    </row>
    <row r="130" spans="1:10" ht="42" customHeight="1" x14ac:dyDescent="0.15">
      <c r="A130" s="6"/>
      <c r="B130" s="7"/>
      <c r="C130" s="7"/>
      <c r="D130" s="24" t="s">
        <v>81</v>
      </c>
      <c r="E130" s="8" t="s">
        <v>41</v>
      </c>
      <c r="F130" s="9">
        <v>3</v>
      </c>
      <c r="G130" s="12"/>
      <c r="I130" s="13">
        <v>121</v>
      </c>
      <c r="J130" s="14">
        <v>4</v>
      </c>
    </row>
    <row r="131" spans="1:10" ht="42" customHeight="1" x14ac:dyDescent="0.15">
      <c r="A131" s="6"/>
      <c r="B131" s="7"/>
      <c r="C131" s="24" t="s">
        <v>82</v>
      </c>
      <c r="D131" s="24"/>
      <c r="E131" s="8" t="s">
        <v>13</v>
      </c>
      <c r="F131" s="9">
        <v>1</v>
      </c>
      <c r="G131" s="11">
        <f>G132+G133+G134+G135+G136</f>
        <v>0</v>
      </c>
      <c r="I131" s="13">
        <v>122</v>
      </c>
      <c r="J131" s="14">
        <v>3</v>
      </c>
    </row>
    <row r="132" spans="1:10" ht="42" customHeight="1" x14ac:dyDescent="0.15">
      <c r="A132" s="6"/>
      <c r="B132" s="7"/>
      <c r="C132" s="7"/>
      <c r="D132" s="24" t="s">
        <v>83</v>
      </c>
      <c r="E132" s="8" t="s">
        <v>34</v>
      </c>
      <c r="F132" s="9">
        <v>30</v>
      </c>
      <c r="G132" s="12"/>
      <c r="I132" s="13">
        <v>123</v>
      </c>
      <c r="J132" s="14">
        <v>4</v>
      </c>
    </row>
    <row r="133" spans="1:10" ht="42" customHeight="1" x14ac:dyDescent="0.15">
      <c r="A133" s="6"/>
      <c r="B133" s="7"/>
      <c r="C133" s="7"/>
      <c r="D133" s="24" t="s">
        <v>83</v>
      </c>
      <c r="E133" s="8" t="s">
        <v>34</v>
      </c>
      <c r="F133" s="9">
        <v>8</v>
      </c>
      <c r="G133" s="12"/>
      <c r="I133" s="13">
        <v>124</v>
      </c>
      <c r="J133" s="14">
        <v>4</v>
      </c>
    </row>
    <row r="134" spans="1:10" ht="42" customHeight="1" x14ac:dyDescent="0.15">
      <c r="A134" s="6"/>
      <c r="B134" s="7"/>
      <c r="C134" s="7"/>
      <c r="D134" s="24" t="s">
        <v>84</v>
      </c>
      <c r="E134" s="8" t="s">
        <v>34</v>
      </c>
      <c r="F134" s="9">
        <v>30</v>
      </c>
      <c r="G134" s="12"/>
      <c r="I134" s="13">
        <v>125</v>
      </c>
      <c r="J134" s="14">
        <v>4</v>
      </c>
    </row>
    <row r="135" spans="1:10" ht="42" customHeight="1" x14ac:dyDescent="0.15">
      <c r="A135" s="6"/>
      <c r="B135" s="7"/>
      <c r="C135" s="7"/>
      <c r="D135" s="24" t="s">
        <v>84</v>
      </c>
      <c r="E135" s="8" t="s">
        <v>34</v>
      </c>
      <c r="F135" s="9">
        <v>8</v>
      </c>
      <c r="G135" s="12"/>
      <c r="I135" s="13">
        <v>126</v>
      </c>
      <c r="J135" s="14">
        <v>4</v>
      </c>
    </row>
    <row r="136" spans="1:10" ht="42" customHeight="1" x14ac:dyDescent="0.15">
      <c r="A136" s="6"/>
      <c r="B136" s="7"/>
      <c r="C136" s="7"/>
      <c r="D136" s="24" t="s">
        <v>85</v>
      </c>
      <c r="E136" s="8" t="s">
        <v>41</v>
      </c>
      <c r="F136" s="9">
        <v>3</v>
      </c>
      <c r="G136" s="12"/>
      <c r="I136" s="13">
        <v>127</v>
      </c>
      <c r="J136" s="14">
        <v>4</v>
      </c>
    </row>
    <row r="137" spans="1:10" ht="42" customHeight="1" x14ac:dyDescent="0.15">
      <c r="A137" s="6"/>
      <c r="B137" s="24" t="s">
        <v>26</v>
      </c>
      <c r="C137" s="24"/>
      <c r="D137" s="24"/>
      <c r="E137" s="8" t="s">
        <v>13</v>
      </c>
      <c r="F137" s="9">
        <v>1</v>
      </c>
      <c r="G137" s="11">
        <f>G138</f>
        <v>0</v>
      </c>
      <c r="I137" s="13">
        <v>128</v>
      </c>
      <c r="J137" s="14">
        <v>2</v>
      </c>
    </row>
    <row r="138" spans="1:10" ht="42" customHeight="1" x14ac:dyDescent="0.15">
      <c r="A138" s="6"/>
      <c r="B138" s="7"/>
      <c r="C138" s="24" t="s">
        <v>86</v>
      </c>
      <c r="D138" s="24"/>
      <c r="E138" s="8" t="s">
        <v>13</v>
      </c>
      <c r="F138" s="9">
        <v>1</v>
      </c>
      <c r="G138" s="11">
        <f>G139</f>
        <v>0</v>
      </c>
      <c r="I138" s="13">
        <v>129</v>
      </c>
      <c r="J138" s="14">
        <v>3</v>
      </c>
    </row>
    <row r="139" spans="1:10" ht="42" customHeight="1" x14ac:dyDescent="0.15">
      <c r="A139" s="6"/>
      <c r="B139" s="7"/>
      <c r="C139" s="7"/>
      <c r="D139" s="24" t="s">
        <v>87</v>
      </c>
      <c r="E139" s="8" t="s">
        <v>88</v>
      </c>
      <c r="F139" s="9">
        <v>20</v>
      </c>
      <c r="G139" s="12"/>
      <c r="I139" s="13">
        <v>130</v>
      </c>
      <c r="J139" s="14">
        <v>4</v>
      </c>
    </row>
    <row r="140" spans="1:10" ht="42" customHeight="1" x14ac:dyDescent="0.15">
      <c r="A140" s="23" t="s">
        <v>89</v>
      </c>
      <c r="B140" s="24"/>
      <c r="C140" s="24"/>
      <c r="D140" s="24"/>
      <c r="E140" s="8" t="s">
        <v>13</v>
      </c>
      <c r="F140" s="9">
        <v>1</v>
      </c>
      <c r="G140" s="11">
        <f>G141+G149</f>
        <v>0</v>
      </c>
      <c r="I140" s="13">
        <v>131</v>
      </c>
      <c r="J140" s="14">
        <v>1</v>
      </c>
    </row>
    <row r="141" spans="1:10" ht="42" customHeight="1" x14ac:dyDescent="0.15">
      <c r="A141" s="6"/>
      <c r="B141" s="24" t="s">
        <v>90</v>
      </c>
      <c r="C141" s="24"/>
      <c r="D141" s="24"/>
      <c r="E141" s="8" t="s">
        <v>13</v>
      </c>
      <c r="F141" s="9">
        <v>1</v>
      </c>
      <c r="G141" s="11">
        <f>G142</f>
        <v>0</v>
      </c>
      <c r="I141" s="13">
        <v>132</v>
      </c>
      <c r="J141" s="14">
        <v>2</v>
      </c>
    </row>
    <row r="142" spans="1:10" ht="42" customHeight="1" x14ac:dyDescent="0.15">
      <c r="A142" s="6"/>
      <c r="B142" s="7"/>
      <c r="C142" s="24" t="s">
        <v>91</v>
      </c>
      <c r="D142" s="24"/>
      <c r="E142" s="8" t="s">
        <v>13</v>
      </c>
      <c r="F142" s="9">
        <v>1</v>
      </c>
      <c r="G142" s="11">
        <f>G143+G144+G145+G146+G147+G148</f>
        <v>0</v>
      </c>
      <c r="I142" s="13">
        <v>133</v>
      </c>
      <c r="J142" s="14">
        <v>3</v>
      </c>
    </row>
    <row r="143" spans="1:10" ht="42" customHeight="1" x14ac:dyDescent="0.15">
      <c r="A143" s="6"/>
      <c r="B143" s="7"/>
      <c r="C143" s="7"/>
      <c r="D143" s="24" t="s">
        <v>92</v>
      </c>
      <c r="E143" s="8" t="s">
        <v>13</v>
      </c>
      <c r="F143" s="9">
        <v>1</v>
      </c>
      <c r="G143" s="12"/>
      <c r="I143" s="13">
        <v>134</v>
      </c>
      <c r="J143" s="14">
        <v>4</v>
      </c>
    </row>
    <row r="144" spans="1:10" ht="42" customHeight="1" x14ac:dyDescent="0.15">
      <c r="A144" s="6"/>
      <c r="B144" s="7"/>
      <c r="C144" s="7"/>
      <c r="D144" s="24" t="s">
        <v>93</v>
      </c>
      <c r="E144" s="8" t="s">
        <v>22</v>
      </c>
      <c r="F144" s="9">
        <v>10</v>
      </c>
      <c r="G144" s="12"/>
      <c r="I144" s="13">
        <v>135</v>
      </c>
      <c r="J144" s="14">
        <v>4</v>
      </c>
    </row>
    <row r="145" spans="1:10" ht="42" customHeight="1" x14ac:dyDescent="0.15">
      <c r="A145" s="6"/>
      <c r="B145" s="7"/>
      <c r="C145" s="7"/>
      <c r="D145" s="24" t="s">
        <v>94</v>
      </c>
      <c r="E145" s="8" t="s">
        <v>34</v>
      </c>
      <c r="F145" s="9">
        <v>1</v>
      </c>
      <c r="G145" s="12"/>
      <c r="I145" s="13">
        <v>136</v>
      </c>
      <c r="J145" s="14">
        <v>4</v>
      </c>
    </row>
    <row r="146" spans="1:10" ht="42" customHeight="1" x14ac:dyDescent="0.15">
      <c r="A146" s="6"/>
      <c r="B146" s="7"/>
      <c r="C146" s="7"/>
      <c r="D146" s="24" t="s">
        <v>95</v>
      </c>
      <c r="E146" s="8" t="s">
        <v>34</v>
      </c>
      <c r="F146" s="9">
        <v>1</v>
      </c>
      <c r="G146" s="12"/>
      <c r="I146" s="13">
        <v>137</v>
      </c>
      <c r="J146" s="14">
        <v>4</v>
      </c>
    </row>
    <row r="147" spans="1:10" ht="42" customHeight="1" x14ac:dyDescent="0.15">
      <c r="A147" s="6"/>
      <c r="B147" s="7"/>
      <c r="C147" s="7"/>
      <c r="D147" s="24" t="s">
        <v>96</v>
      </c>
      <c r="E147" s="8" t="s">
        <v>22</v>
      </c>
      <c r="F147" s="9">
        <v>183</v>
      </c>
      <c r="G147" s="12"/>
      <c r="I147" s="13">
        <v>138</v>
      </c>
      <c r="J147" s="14">
        <v>4</v>
      </c>
    </row>
    <row r="148" spans="1:10" ht="42" customHeight="1" x14ac:dyDescent="0.15">
      <c r="A148" s="6"/>
      <c r="B148" s="7"/>
      <c r="C148" s="7"/>
      <c r="D148" s="24" t="s">
        <v>97</v>
      </c>
      <c r="E148" s="8" t="s">
        <v>22</v>
      </c>
      <c r="F148" s="9">
        <v>183</v>
      </c>
      <c r="G148" s="12"/>
      <c r="I148" s="13">
        <v>139</v>
      </c>
      <c r="J148" s="14">
        <v>4</v>
      </c>
    </row>
    <row r="149" spans="1:10" ht="42" customHeight="1" x14ac:dyDescent="0.15">
      <c r="A149" s="6"/>
      <c r="B149" s="24" t="s">
        <v>98</v>
      </c>
      <c r="C149" s="24"/>
      <c r="D149" s="24"/>
      <c r="E149" s="8" t="s">
        <v>13</v>
      </c>
      <c r="F149" s="9">
        <v>1</v>
      </c>
      <c r="G149" s="11">
        <f>G150+G154</f>
        <v>0</v>
      </c>
      <c r="I149" s="13">
        <v>140</v>
      </c>
      <c r="J149" s="14">
        <v>2</v>
      </c>
    </row>
    <row r="150" spans="1:10" ht="42" customHeight="1" x14ac:dyDescent="0.15">
      <c r="A150" s="6"/>
      <c r="B150" s="7"/>
      <c r="C150" s="24" t="s">
        <v>99</v>
      </c>
      <c r="D150" s="24"/>
      <c r="E150" s="8" t="s">
        <v>13</v>
      </c>
      <c r="F150" s="9">
        <v>1</v>
      </c>
      <c r="G150" s="11">
        <f>G151+G152+G153</f>
        <v>0</v>
      </c>
      <c r="I150" s="13">
        <v>141</v>
      </c>
      <c r="J150" s="14">
        <v>3</v>
      </c>
    </row>
    <row r="151" spans="1:10" ht="42" customHeight="1" x14ac:dyDescent="0.15">
      <c r="A151" s="6"/>
      <c r="B151" s="7"/>
      <c r="C151" s="7"/>
      <c r="D151" s="24" t="s">
        <v>100</v>
      </c>
      <c r="E151" s="8" t="s">
        <v>13</v>
      </c>
      <c r="F151" s="9">
        <v>1</v>
      </c>
      <c r="G151" s="12"/>
      <c r="I151" s="13">
        <v>142</v>
      </c>
      <c r="J151" s="14">
        <v>4</v>
      </c>
    </row>
    <row r="152" spans="1:10" ht="42" customHeight="1" x14ac:dyDescent="0.15">
      <c r="A152" s="6"/>
      <c r="B152" s="7"/>
      <c r="C152" s="7"/>
      <c r="D152" s="24" t="s">
        <v>101</v>
      </c>
      <c r="E152" s="8" t="s">
        <v>13</v>
      </c>
      <c r="F152" s="9">
        <v>1</v>
      </c>
      <c r="G152" s="12"/>
      <c r="I152" s="13">
        <v>143</v>
      </c>
      <c r="J152" s="14">
        <v>4</v>
      </c>
    </row>
    <row r="153" spans="1:10" ht="42" customHeight="1" x14ac:dyDescent="0.15">
      <c r="A153" s="6"/>
      <c r="B153" s="7"/>
      <c r="C153" s="7"/>
      <c r="D153" s="24" t="s">
        <v>102</v>
      </c>
      <c r="E153" s="8" t="s">
        <v>13</v>
      </c>
      <c r="F153" s="9">
        <v>1</v>
      </c>
      <c r="G153" s="12"/>
      <c r="I153" s="13">
        <v>144</v>
      </c>
      <c r="J153" s="14">
        <v>4</v>
      </c>
    </row>
    <row r="154" spans="1:10" ht="42" customHeight="1" x14ac:dyDescent="0.15">
      <c r="A154" s="6"/>
      <c r="B154" s="7"/>
      <c r="C154" s="24" t="s">
        <v>103</v>
      </c>
      <c r="D154" s="24"/>
      <c r="E154" s="8" t="s">
        <v>13</v>
      </c>
      <c r="F154" s="9">
        <v>1</v>
      </c>
      <c r="G154" s="11">
        <f>G155</f>
        <v>0</v>
      </c>
      <c r="I154" s="13">
        <v>145</v>
      </c>
      <c r="J154" s="14">
        <v>3</v>
      </c>
    </row>
    <row r="155" spans="1:10" ht="42" customHeight="1" x14ac:dyDescent="0.15">
      <c r="A155" s="6"/>
      <c r="B155" s="7"/>
      <c r="C155" s="7"/>
      <c r="D155" s="24" t="s">
        <v>104</v>
      </c>
      <c r="E155" s="8" t="s">
        <v>13</v>
      </c>
      <c r="F155" s="9">
        <v>1</v>
      </c>
      <c r="G155" s="12"/>
      <c r="I155" s="13">
        <v>146</v>
      </c>
      <c r="J155" s="14">
        <v>4</v>
      </c>
    </row>
    <row r="156" spans="1:10" ht="42" customHeight="1" x14ac:dyDescent="0.15">
      <c r="A156" s="23" t="s">
        <v>105</v>
      </c>
      <c r="B156" s="24"/>
      <c r="C156" s="24"/>
      <c r="D156" s="24"/>
      <c r="E156" s="8" t="s">
        <v>13</v>
      </c>
      <c r="F156" s="9">
        <v>1</v>
      </c>
      <c r="G156" s="11">
        <f>G11+G23+G60+G105+G120+G125+G137+G141+G149</f>
        <v>0</v>
      </c>
      <c r="I156" s="13">
        <v>147</v>
      </c>
      <c r="J156" s="14">
        <v>20</v>
      </c>
    </row>
    <row r="157" spans="1:10" ht="42" customHeight="1" x14ac:dyDescent="0.15">
      <c r="A157" s="23" t="s">
        <v>106</v>
      </c>
      <c r="B157" s="24"/>
      <c r="C157" s="24"/>
      <c r="D157" s="24"/>
      <c r="E157" s="8" t="s">
        <v>13</v>
      </c>
      <c r="F157" s="9">
        <v>1</v>
      </c>
      <c r="G157" s="11">
        <f>G158</f>
        <v>0</v>
      </c>
      <c r="I157" s="13">
        <v>148</v>
      </c>
      <c r="J157" s="14">
        <v>200</v>
      </c>
    </row>
    <row r="158" spans="1:10" ht="42" customHeight="1" x14ac:dyDescent="0.15">
      <c r="A158" s="6"/>
      <c r="B158" s="24" t="s">
        <v>107</v>
      </c>
      <c r="C158" s="24"/>
      <c r="D158" s="24"/>
      <c r="E158" s="8" t="s">
        <v>13</v>
      </c>
      <c r="F158" s="9">
        <v>1</v>
      </c>
      <c r="G158" s="12"/>
      <c r="I158" s="13">
        <v>149</v>
      </c>
      <c r="J158" s="14"/>
    </row>
    <row r="159" spans="1:10" ht="42" customHeight="1" x14ac:dyDescent="0.15">
      <c r="A159" s="23" t="s">
        <v>108</v>
      </c>
      <c r="B159" s="24"/>
      <c r="C159" s="24"/>
      <c r="D159" s="24"/>
      <c r="E159" s="8" t="s">
        <v>13</v>
      </c>
      <c r="F159" s="9">
        <v>1</v>
      </c>
      <c r="G159" s="11">
        <f>G156+G157</f>
        <v>0</v>
      </c>
      <c r="I159" s="13">
        <v>150</v>
      </c>
      <c r="J159" s="14"/>
    </row>
    <row r="160" spans="1:10" ht="42" customHeight="1" x14ac:dyDescent="0.15">
      <c r="A160" s="6"/>
      <c r="B160" s="24" t="s">
        <v>109</v>
      </c>
      <c r="C160" s="24"/>
      <c r="D160" s="24"/>
      <c r="E160" s="8" t="s">
        <v>13</v>
      </c>
      <c r="F160" s="9">
        <v>1</v>
      </c>
      <c r="G160" s="12"/>
      <c r="I160" s="13">
        <v>151</v>
      </c>
      <c r="J160" s="14">
        <v>210</v>
      </c>
    </row>
    <row r="161" spans="1:10" ht="42" customHeight="1" x14ac:dyDescent="0.15">
      <c r="A161" s="23" t="s">
        <v>110</v>
      </c>
      <c r="B161" s="24"/>
      <c r="C161" s="24"/>
      <c r="D161" s="24"/>
      <c r="E161" s="8" t="s">
        <v>13</v>
      </c>
      <c r="F161" s="9">
        <v>1</v>
      </c>
      <c r="G161" s="11">
        <f>G156+G157+G160</f>
        <v>0</v>
      </c>
      <c r="I161" s="13">
        <v>152</v>
      </c>
      <c r="J161" s="14"/>
    </row>
    <row r="162" spans="1:10" ht="42" customHeight="1" x14ac:dyDescent="0.15">
      <c r="A162" s="6"/>
      <c r="B162" s="24" t="s">
        <v>111</v>
      </c>
      <c r="C162" s="24"/>
      <c r="D162" s="24"/>
      <c r="E162" s="8" t="s">
        <v>13</v>
      </c>
      <c r="F162" s="9">
        <v>1</v>
      </c>
      <c r="G162" s="12"/>
      <c r="I162" s="13">
        <v>153</v>
      </c>
      <c r="J162" s="14">
        <v>220</v>
      </c>
    </row>
    <row r="163" spans="1:10" ht="42" customHeight="1" x14ac:dyDescent="0.15">
      <c r="A163" s="23" t="s">
        <v>112</v>
      </c>
      <c r="B163" s="24"/>
      <c r="C163" s="24"/>
      <c r="D163" s="24"/>
      <c r="E163" s="8" t="s">
        <v>13</v>
      </c>
      <c r="F163" s="9">
        <v>1</v>
      </c>
      <c r="G163" s="11">
        <f>G161+G162</f>
        <v>0</v>
      </c>
      <c r="I163" s="13">
        <v>154</v>
      </c>
      <c r="J163" s="14">
        <v>30</v>
      </c>
    </row>
    <row r="164" spans="1:10" ht="42" customHeight="1" x14ac:dyDescent="0.15">
      <c r="A164" s="25" t="s">
        <v>113</v>
      </c>
      <c r="B164" s="26"/>
      <c r="C164" s="26"/>
      <c r="D164" s="26"/>
      <c r="E164" s="15" t="s">
        <v>114</v>
      </c>
      <c r="F164" s="16" t="s">
        <v>114</v>
      </c>
      <c r="G164" s="17">
        <f>G163</f>
        <v>0</v>
      </c>
      <c r="I164" s="18">
        <v>155</v>
      </c>
      <c r="J164" s="18">
        <v>90</v>
      </c>
    </row>
  </sheetData>
  <sheetProtection sheet="1"/>
  <mergeCells count="161">
    <mergeCell ref="A164:D164"/>
    <mergeCell ref="A159:D159"/>
    <mergeCell ref="B160:D160"/>
    <mergeCell ref="A161:D161"/>
    <mergeCell ref="B162:D162"/>
    <mergeCell ref="A163:D163"/>
    <mergeCell ref="C154:D154"/>
    <mergeCell ref="D155"/>
    <mergeCell ref="A156:D156"/>
    <mergeCell ref="A157:D157"/>
    <mergeCell ref="B158:D158"/>
    <mergeCell ref="B149:D149"/>
    <mergeCell ref="C150:D150"/>
    <mergeCell ref="D151"/>
    <mergeCell ref="D152"/>
    <mergeCell ref="D153"/>
    <mergeCell ref="D144"/>
    <mergeCell ref="D145"/>
    <mergeCell ref="D146"/>
    <mergeCell ref="D147"/>
    <mergeCell ref="D148"/>
    <mergeCell ref="D139"/>
    <mergeCell ref="A140:D140"/>
    <mergeCell ref="B141:D141"/>
    <mergeCell ref="C142:D142"/>
    <mergeCell ref="D143"/>
    <mergeCell ref="D134"/>
    <mergeCell ref="D135"/>
    <mergeCell ref="D136"/>
    <mergeCell ref="B137:D137"/>
    <mergeCell ref="C138:D138"/>
    <mergeCell ref="C129:D129"/>
    <mergeCell ref="D130"/>
    <mergeCell ref="C131:D131"/>
    <mergeCell ref="D132"/>
    <mergeCell ref="D133"/>
    <mergeCell ref="D124"/>
    <mergeCell ref="B125:D125"/>
    <mergeCell ref="C126:D126"/>
    <mergeCell ref="D127"/>
    <mergeCell ref="D128"/>
    <mergeCell ref="D119"/>
    <mergeCell ref="B120:D120"/>
    <mergeCell ref="C121:D121"/>
    <mergeCell ref="D122"/>
    <mergeCell ref="C123:D123"/>
    <mergeCell ref="D114"/>
    <mergeCell ref="D115"/>
    <mergeCell ref="D116"/>
    <mergeCell ref="C117:D117"/>
    <mergeCell ref="D118"/>
    <mergeCell ref="D109"/>
    <mergeCell ref="D110"/>
    <mergeCell ref="D111"/>
    <mergeCell ref="C112:D112"/>
    <mergeCell ref="D113"/>
    <mergeCell ref="A104:D104"/>
    <mergeCell ref="B105:D105"/>
    <mergeCell ref="C106:D106"/>
    <mergeCell ref="D107"/>
    <mergeCell ref="D108"/>
    <mergeCell ref="D99"/>
    <mergeCell ref="D100"/>
    <mergeCell ref="D101"/>
    <mergeCell ref="D102"/>
    <mergeCell ref="D103"/>
    <mergeCell ref="D94"/>
    <mergeCell ref="D95"/>
    <mergeCell ref="D96"/>
    <mergeCell ref="C97:D97"/>
    <mergeCell ref="D98"/>
    <mergeCell ref="D89"/>
    <mergeCell ref="C90:D90"/>
    <mergeCell ref="D91"/>
    <mergeCell ref="D92"/>
    <mergeCell ref="D93"/>
    <mergeCell ref="C84:D84"/>
    <mergeCell ref="D85"/>
    <mergeCell ref="D86"/>
    <mergeCell ref="D87"/>
    <mergeCell ref="D88"/>
    <mergeCell ref="D79"/>
    <mergeCell ref="D80"/>
    <mergeCell ref="D81"/>
    <mergeCell ref="D82"/>
    <mergeCell ref="D83"/>
    <mergeCell ref="D74"/>
    <mergeCell ref="D75"/>
    <mergeCell ref="D76"/>
    <mergeCell ref="D77"/>
    <mergeCell ref="C78:D78"/>
    <mergeCell ref="D69"/>
    <mergeCell ref="D70"/>
    <mergeCell ref="C71:D71"/>
    <mergeCell ref="D72"/>
    <mergeCell ref="D73"/>
    <mergeCell ref="C64:D64"/>
    <mergeCell ref="D65"/>
    <mergeCell ref="D66"/>
    <mergeCell ref="D67"/>
    <mergeCell ref="D68"/>
    <mergeCell ref="A59:D59"/>
    <mergeCell ref="B60:D60"/>
    <mergeCell ref="C61:D61"/>
    <mergeCell ref="D62"/>
    <mergeCell ref="D63"/>
    <mergeCell ref="C54:D54"/>
    <mergeCell ref="D55"/>
    <mergeCell ref="D56"/>
    <mergeCell ref="D57"/>
    <mergeCell ref="D58"/>
    <mergeCell ref="D49"/>
    <mergeCell ref="D50"/>
    <mergeCell ref="D51"/>
    <mergeCell ref="D52"/>
    <mergeCell ref="D53"/>
    <mergeCell ref="D44"/>
    <mergeCell ref="D45"/>
    <mergeCell ref="C46:D46"/>
    <mergeCell ref="D47"/>
    <mergeCell ref="D48"/>
    <mergeCell ref="D39"/>
    <mergeCell ref="D40"/>
    <mergeCell ref="D41"/>
    <mergeCell ref="C42:D42"/>
    <mergeCell ref="D43"/>
    <mergeCell ref="D34"/>
    <mergeCell ref="D35"/>
    <mergeCell ref="C36:D36"/>
    <mergeCell ref="D37"/>
    <mergeCell ref="D38"/>
    <mergeCell ref="D29"/>
    <mergeCell ref="D30"/>
    <mergeCell ref="D31"/>
    <mergeCell ref="D32"/>
    <mergeCell ref="D33"/>
    <mergeCell ref="C24:D24"/>
    <mergeCell ref="D25"/>
    <mergeCell ref="D26"/>
    <mergeCell ref="D27"/>
    <mergeCell ref="C28:D28"/>
    <mergeCell ref="C19:D19"/>
    <mergeCell ref="D20"/>
    <mergeCell ref="D21"/>
    <mergeCell ref="A22:D22"/>
    <mergeCell ref="B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Muroya Chikatomo</cp:lastModifiedBy>
  <dcterms:created xsi:type="dcterms:W3CDTF">2020-07-16T02:07:15Z</dcterms:created>
  <dcterms:modified xsi:type="dcterms:W3CDTF">2020-07-16T02:07:34Z</dcterms:modified>
</cp:coreProperties>
</file>